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(подпрогр.)'!$12:$13</definedName>
  </definedNames>
  <calcPr calcId="125725"/>
</workbook>
</file>

<file path=xl/calcChain.xml><?xml version="1.0" encoding="utf-8"?>
<calcChain xmlns="http://schemas.openxmlformats.org/spreadsheetml/2006/main">
  <c r="I31" i="5"/>
  <c r="J31"/>
  <c r="H31"/>
  <c r="K30"/>
  <c r="K29"/>
  <c r="K31" s="1"/>
  <c r="H27"/>
  <c r="K26"/>
  <c r="J24" l="1"/>
  <c r="J27" s="1"/>
  <c r="I24"/>
  <c r="I27" s="1"/>
  <c r="K19"/>
  <c r="K18"/>
  <c r="K17"/>
  <c r="K24" l="1"/>
  <c r="K20"/>
  <c r="K22"/>
  <c r="K21"/>
  <c r="H32" l="1"/>
  <c r="J32"/>
  <c r="J38" s="1"/>
  <c r="I32"/>
  <c r="I38" s="1"/>
  <c r="K25"/>
  <c r="K23" l="1"/>
  <c r="K27" s="1"/>
  <c r="K32" l="1"/>
</calcChain>
</file>

<file path=xl/sharedStrings.xml><?xml version="1.0" encoding="utf-8"?>
<sst xmlns="http://schemas.openxmlformats.org/spreadsheetml/2006/main" count="71" uniqueCount="39">
  <si>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</si>
  <si>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</si>
  <si>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</si>
  <si>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</si>
  <si>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</si>
  <si>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</si>
  <si>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</si>
  <si>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</si>
  <si>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</si>
  <si>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</si>
  <si>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Итого по задаче 1</t>
  </si>
  <si>
    <t>Итого по задаче 2</t>
  </si>
  <si>
    <t>Управление образования администрации г.Назарово</t>
  </si>
  <si>
    <t>ВСЕГО по подпрограмме</t>
  </si>
  <si>
    <t>№ п/п</t>
  </si>
  <si>
    <t>1.1.</t>
  </si>
  <si>
    <t>1.2.</t>
  </si>
  <si>
    <t>2.1.</t>
  </si>
  <si>
    <t>078</t>
  </si>
  <si>
    <t>0709</t>
  </si>
  <si>
    <t xml:space="preserve">муниципальной программы и
</t>
  </si>
  <si>
    <t>Цель:  создание условий для эффективного управления отраслью</t>
  </si>
  <si>
    <t>Задача 1: Организация деятельности аппарата управления образования и учреждений, обеспечивающих деятельность образовательных учреждений, направленной на эффективное управление отраслью</t>
  </si>
  <si>
    <t>Задача 2: Обеспечение соблюдения требований законодательства Российской Федерации в сфере образования учреждениями, осуществляющими образовательную деятельность на территории города Назарово</t>
  </si>
  <si>
    <t>Руководство и управление в сфере установленных функций</t>
  </si>
  <si>
    <t>Обеспечение деятельности (оказание услуг) подведомственных учреждений</t>
  </si>
  <si>
    <t>прочие мероприятия в области образования "</t>
  </si>
  <si>
    <t>Приложение № 1</t>
  </si>
  <si>
    <t xml:space="preserve">к подпрограмме 4 "Обеспечение реализации </t>
  </si>
  <si>
    <t>0140031</t>
  </si>
  <si>
    <t>0140081</t>
  </si>
  <si>
    <t>к постановлению администрации г.Назарово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</si>
  <si>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</si>
  <si>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1.3.</t>
  </si>
  <si>
    <t>0141021</t>
  </si>
  <si>
    <t>0707</t>
  </si>
  <si>
    <t>0144701</t>
  </si>
  <si>
    <t>Приложение № 6</t>
  </si>
  <si>
    <t>от 21.04.2014    № 701-п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</si>
</sst>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5" borderId="2" xfId="0" applyFont="1" applyFill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/>
    <xf numFmtId="49" fontId="1" fillId="0" borderId="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/>
    <xf numFmtId="0" fontId="6" fillId="0" borderId="0" xfId="0" applyFont="1"/>
    <xf numFmtId="165" fontId="1" fillId="0" borderId="17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center" vertical="center"/>
    </xf>
    <xf numFmtId="165" fontId="4" fillId="0" borderId="3" xfId="0" applyNumberFormat="1" applyFont="1" applyBorder="1"/>
    <xf numFmtId="0" fontId="0" fillId="0" borderId="25" xfId="0" applyBorder="1" applyAlignment="1">
      <alignment horizontal="center" vertical="center"/>
    </xf>
    <xf numFmtId="0" fontId="7" fillId="0" borderId="26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65" fontId="1" fillId="0" borderId="27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5" fontId="5" fillId="4" borderId="1" xfId="0" applyNumberFormat="1" applyFont="1" applyFill="1" applyBorder="1"/>
    <xf numFmtId="0" fontId="1" fillId="5" borderId="28" xfId="0" applyFont="1" applyFill="1" applyBorder="1" applyAlignment="1">
      <alignment horizontal="left"/>
    </xf>
    <xf numFmtId="164" fontId="4" fillId="0" borderId="3" xfId="0" applyNumberFormat="1" applyFont="1" applyBorder="1"/>
    <xf numFmtId="164" fontId="1" fillId="0" borderId="17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5" fillId="4" borderId="1" xfId="0" applyFont="1" applyFill="1" applyBorder="1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zoomScale="80" zoomScaleNormal="80" workbookViewId="0">
      <pane xSplit="3" ySplit="14" topLeftCell="D15" activePane="bottomRight" state="frozen"/>
      <selection pane="topRight" activeCell="D1" sqref="D1"/>
      <selection pane="bottomLeft" activeCell="A7" sqref="A7"/>
      <selection pane="bottomRight" activeCell="A16" sqref="A16:L16"/>
    </sheetView>
  </sheetViews>
  <sheetFormatPr defaultRowHeight="15" outlineLevelRow="1"/>
  <cols>
    <col min="1" max="1" width="5.7109375" customWidth="1"/>
    <col min="2" max="2" width="31.5703125" style="1" customWidth="1"/>
    <col min="3" max="3" width="15.42578125" style="1" customWidth="1"/>
    <col min="4" max="4" width="6.42578125" style="1" customWidth="1"/>
    <col min="5" max="5" width="6.140625" style="1" customWidth="1"/>
    <col min="6" max="6" width="9.42578125" style="1" customWidth="1"/>
    <col min="7" max="7" width="6.85546875" style="1" customWidth="1"/>
    <col min="8" max="8" width="12.42578125" style="1" customWidth="1"/>
    <col min="9" max="9" width="13.42578125" style="1" customWidth="1"/>
    <col min="10" max="10" width="13.140625" style="1" customWidth="1"/>
    <col min="11" max="11" width="14.140625" style="1" customWidth="1"/>
    <col min="12" max="12" width="20.7109375" style="1" customWidth="1"/>
  </cols>
  <sheetData>
    <row r="1" spans="1:12" ht="15.75">
      <c r="J1" s="22" t="s">
        <v>37</v>
      </c>
    </row>
    <row r="2" spans="1:12" ht="15.75">
      <c r="J2" s="22" t="s">
        <v>31</v>
      </c>
    </row>
    <row r="3" spans="1:12" ht="15.75">
      <c r="J3" s="22" t="s">
        <v>38</v>
      </c>
    </row>
    <row r="5" spans="1:12" ht="18.75" hidden="1" outlineLevel="1">
      <c r="I5" s="50" t="s">
        <v>27</v>
      </c>
      <c r="J5" s="50"/>
      <c r="K5" s="50"/>
      <c r="L5" s="50"/>
    </row>
    <row r="6" spans="1:12" ht="18.75" hidden="1" customHeight="1" outlineLevel="1">
      <c r="I6" s="52" t="s">
        <v>28</v>
      </c>
      <c r="J6" s="52"/>
      <c r="K6" s="52"/>
      <c r="L6" s="52"/>
    </row>
    <row r="7" spans="1:12" ht="21.75" hidden="1" customHeight="1" outlineLevel="1">
      <c r="C7" s="11"/>
      <c r="I7" s="53" t="s">
        <v>20</v>
      </c>
      <c r="J7" s="53"/>
      <c r="K7" s="53"/>
      <c r="L7" s="53"/>
    </row>
    <row r="8" spans="1:12" ht="18.75" hidden="1" outlineLevel="1">
      <c r="I8" s="50" t="s">
        <v>26</v>
      </c>
      <c r="J8" s="50"/>
      <c r="K8" s="50"/>
      <c r="L8" s="50"/>
    </row>
    <row r="9" spans="1:12" ht="18.75" collapsed="1">
      <c r="I9" s="7"/>
      <c r="J9" s="7"/>
      <c r="K9" s="8"/>
      <c r="L9" s="7"/>
    </row>
    <row r="10" spans="1:12" ht="20.25" customHeight="1">
      <c r="A10" s="49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2" spans="1:12" ht="48.75" customHeight="1">
      <c r="A12" s="42" t="s">
        <v>14</v>
      </c>
      <c r="B12" s="42" t="s">
        <v>0</v>
      </c>
      <c r="C12" s="42" t="s">
        <v>2</v>
      </c>
      <c r="D12" s="42" t="s">
        <v>1</v>
      </c>
      <c r="E12" s="42"/>
      <c r="F12" s="42"/>
      <c r="G12" s="42"/>
      <c r="H12" s="42" t="s">
        <v>6</v>
      </c>
      <c r="I12" s="42"/>
      <c r="J12" s="42"/>
      <c r="K12" s="42"/>
      <c r="L12" s="51" t="s">
        <v>9</v>
      </c>
    </row>
    <row r="13" spans="1:12" ht="39.75" customHeight="1">
      <c r="A13" s="42"/>
      <c r="B13" s="42"/>
      <c r="C13" s="42"/>
      <c r="D13" s="3" t="s">
        <v>2</v>
      </c>
      <c r="E13" s="3" t="s">
        <v>3</v>
      </c>
      <c r="F13" s="3" t="s">
        <v>4</v>
      </c>
      <c r="G13" s="3" t="s">
        <v>5</v>
      </c>
      <c r="H13" s="3">
        <v>2014</v>
      </c>
      <c r="I13" s="3">
        <v>2015</v>
      </c>
      <c r="J13" s="3">
        <v>2016</v>
      </c>
      <c r="K13" s="4" t="s">
        <v>7</v>
      </c>
      <c r="L13" s="51"/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9.5" customHeight="1">
      <c r="A15" s="43" t="s">
        <v>21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</row>
    <row r="16" spans="1:12" ht="32.25" customHeight="1" thickBot="1">
      <c r="A16" s="45" t="s">
        <v>22</v>
      </c>
      <c r="B16" s="46"/>
      <c r="C16" s="47"/>
      <c r="D16" s="46"/>
      <c r="E16" s="46"/>
      <c r="F16" s="46"/>
      <c r="G16" s="46"/>
      <c r="H16" s="46"/>
      <c r="I16" s="46"/>
      <c r="J16" s="46"/>
      <c r="K16" s="46"/>
      <c r="L16" s="48"/>
    </row>
    <row r="17" spans="1:12" ht="30.75" customHeight="1">
      <c r="A17" s="59" t="s">
        <v>15</v>
      </c>
      <c r="B17" s="56" t="s">
        <v>24</v>
      </c>
      <c r="C17" s="70" t="s">
        <v>12</v>
      </c>
      <c r="D17" s="14" t="s">
        <v>18</v>
      </c>
      <c r="E17" s="15" t="s">
        <v>19</v>
      </c>
      <c r="F17" s="15" t="s">
        <v>29</v>
      </c>
      <c r="G17" s="16">
        <v>121</v>
      </c>
      <c r="H17" s="23">
        <v>2998.491</v>
      </c>
      <c r="I17" s="23">
        <v>2929.1149999999998</v>
      </c>
      <c r="J17" s="23">
        <v>2929.1149999999998</v>
      </c>
      <c r="K17" s="24">
        <f t="shared" ref="K17:K19" si="0">SUM(H17:J17)</f>
        <v>8856.7209999999995</v>
      </c>
      <c r="L17" s="64"/>
    </row>
    <row r="18" spans="1:12" ht="22.5" customHeight="1">
      <c r="A18" s="60"/>
      <c r="B18" s="57"/>
      <c r="C18" s="71"/>
      <c r="D18" s="17" t="s">
        <v>18</v>
      </c>
      <c r="E18" s="6" t="s">
        <v>19</v>
      </c>
      <c r="F18" s="6" t="s">
        <v>29</v>
      </c>
      <c r="G18" s="3">
        <v>122</v>
      </c>
      <c r="H18" s="25">
        <v>36.590800000000002</v>
      </c>
      <c r="I18" s="25">
        <v>15.7</v>
      </c>
      <c r="J18" s="25">
        <v>15.7</v>
      </c>
      <c r="K18" s="26">
        <f t="shared" si="0"/>
        <v>67.990800000000007</v>
      </c>
      <c r="L18" s="65"/>
    </row>
    <row r="19" spans="1:12" ht="22.5" customHeight="1">
      <c r="A19" s="60"/>
      <c r="B19" s="57"/>
      <c r="C19" s="71"/>
      <c r="D19" s="17" t="s">
        <v>18</v>
      </c>
      <c r="E19" s="6" t="s">
        <v>19</v>
      </c>
      <c r="F19" s="6" t="s">
        <v>29</v>
      </c>
      <c r="G19" s="3">
        <v>244</v>
      </c>
      <c r="H19" s="25">
        <v>1211.0242000000001</v>
      </c>
      <c r="I19" s="25">
        <v>1377.461</v>
      </c>
      <c r="J19" s="25">
        <v>1377.461</v>
      </c>
      <c r="K19" s="26">
        <f t="shared" si="0"/>
        <v>3965.9462000000003</v>
      </c>
      <c r="L19" s="65"/>
    </row>
    <row r="20" spans="1:12" ht="22.5" customHeight="1" thickBot="1">
      <c r="A20" s="61"/>
      <c r="B20" s="58"/>
      <c r="C20" s="71"/>
      <c r="D20" s="18" t="s">
        <v>18</v>
      </c>
      <c r="E20" s="19" t="s">
        <v>19</v>
      </c>
      <c r="F20" s="19" t="s">
        <v>29</v>
      </c>
      <c r="G20" s="20">
        <v>852</v>
      </c>
      <c r="H20" s="27">
        <v>0.25</v>
      </c>
      <c r="I20" s="27">
        <v>0.25</v>
      </c>
      <c r="J20" s="27">
        <v>0.25</v>
      </c>
      <c r="K20" s="28">
        <f t="shared" ref="K20:K26" si="1">SUM(H20:J20)</f>
        <v>0.75</v>
      </c>
      <c r="L20" s="65"/>
    </row>
    <row r="21" spans="1:12" ht="24.75" customHeight="1">
      <c r="A21" s="59" t="s">
        <v>16</v>
      </c>
      <c r="B21" s="67" t="s">
        <v>25</v>
      </c>
      <c r="C21" s="71"/>
      <c r="D21" s="14" t="s">
        <v>18</v>
      </c>
      <c r="E21" s="15" t="s">
        <v>19</v>
      </c>
      <c r="F21" s="15" t="s">
        <v>30</v>
      </c>
      <c r="G21" s="16">
        <v>111</v>
      </c>
      <c r="H21" s="23">
        <v>13594.582</v>
      </c>
      <c r="I21" s="23">
        <v>14098.084999999999</v>
      </c>
      <c r="J21" s="23">
        <v>14098.084999999999</v>
      </c>
      <c r="K21" s="24">
        <f t="shared" si="1"/>
        <v>41790.752</v>
      </c>
      <c r="L21" s="65"/>
    </row>
    <row r="22" spans="1:12" ht="24.75" customHeight="1">
      <c r="A22" s="60"/>
      <c r="B22" s="68"/>
      <c r="C22" s="71"/>
      <c r="D22" s="17" t="s">
        <v>18</v>
      </c>
      <c r="E22" s="6" t="s">
        <v>19</v>
      </c>
      <c r="F22" s="6" t="s">
        <v>30</v>
      </c>
      <c r="G22" s="3">
        <v>112</v>
      </c>
      <c r="H22" s="25">
        <v>17.600000000000001</v>
      </c>
      <c r="I22" s="25">
        <v>18</v>
      </c>
      <c r="J22" s="25">
        <v>18</v>
      </c>
      <c r="K22" s="26">
        <f t="shared" si="1"/>
        <v>53.6</v>
      </c>
      <c r="L22" s="65"/>
    </row>
    <row r="23" spans="1:12" ht="24.75" customHeight="1">
      <c r="A23" s="60"/>
      <c r="B23" s="68"/>
      <c r="C23" s="71"/>
      <c r="D23" s="17" t="s">
        <v>18</v>
      </c>
      <c r="E23" s="6" t="s">
        <v>19</v>
      </c>
      <c r="F23" s="6" t="s">
        <v>30</v>
      </c>
      <c r="G23" s="3">
        <v>244</v>
      </c>
      <c r="H23" s="25">
        <v>827.07500000000005</v>
      </c>
      <c r="I23" s="25">
        <v>868.43899999999996</v>
      </c>
      <c r="J23" s="25">
        <v>870.93899999999996</v>
      </c>
      <c r="K23" s="26">
        <f>SUM(H23:J23)</f>
        <v>2566.453</v>
      </c>
      <c r="L23" s="65"/>
    </row>
    <row r="24" spans="1:12" ht="24.75" customHeight="1">
      <c r="A24" s="60"/>
      <c r="B24" s="68"/>
      <c r="C24" s="71"/>
      <c r="D24" s="17" t="s">
        <v>18</v>
      </c>
      <c r="E24" s="6" t="s">
        <v>19</v>
      </c>
      <c r="F24" s="6" t="s">
        <v>30</v>
      </c>
      <c r="G24" s="3">
        <v>611</v>
      </c>
      <c r="H24" s="25">
        <v>2891.3</v>
      </c>
      <c r="I24" s="25">
        <f>3067.1-200</f>
        <v>2867.1</v>
      </c>
      <c r="J24" s="25">
        <f>3067.1-200</f>
        <v>2867.1</v>
      </c>
      <c r="K24" s="26">
        <f>SUM(H24:J24)</f>
        <v>8625.5</v>
      </c>
      <c r="L24" s="65"/>
    </row>
    <row r="25" spans="1:12" ht="24.75" customHeight="1" thickBot="1">
      <c r="A25" s="61"/>
      <c r="B25" s="69"/>
      <c r="C25" s="71"/>
      <c r="D25" s="18" t="s">
        <v>18</v>
      </c>
      <c r="E25" s="19" t="s">
        <v>19</v>
      </c>
      <c r="F25" s="6" t="s">
        <v>30</v>
      </c>
      <c r="G25" s="20">
        <v>852</v>
      </c>
      <c r="H25" s="27">
        <v>0.65</v>
      </c>
      <c r="I25" s="27">
        <v>0.65</v>
      </c>
      <c r="J25" s="27">
        <v>0.65</v>
      </c>
      <c r="K25" s="28">
        <f t="shared" si="1"/>
        <v>1.9500000000000002</v>
      </c>
      <c r="L25" s="65"/>
    </row>
    <row r="26" spans="1:12" ht="69.75" customHeight="1" thickBot="1">
      <c r="A26" s="30" t="s">
        <v>33</v>
      </c>
      <c r="B26" s="31" t="s">
        <v>32</v>
      </c>
      <c r="C26" s="72"/>
      <c r="D26" s="32" t="s">
        <v>18</v>
      </c>
      <c r="E26" s="33" t="s">
        <v>19</v>
      </c>
      <c r="F26" s="33" t="s">
        <v>34</v>
      </c>
      <c r="G26" s="34">
        <v>121</v>
      </c>
      <c r="H26" s="35">
        <v>101.17</v>
      </c>
      <c r="I26" s="35">
        <v>0</v>
      </c>
      <c r="J26" s="35">
        <v>0</v>
      </c>
      <c r="K26" s="36">
        <f t="shared" si="1"/>
        <v>101.17</v>
      </c>
      <c r="L26" s="65"/>
    </row>
    <row r="27" spans="1:12">
      <c r="A27" s="62" t="s">
        <v>10</v>
      </c>
      <c r="B27" s="62"/>
      <c r="C27" s="63"/>
      <c r="D27" s="13"/>
      <c r="E27" s="21"/>
      <c r="F27" s="21"/>
      <c r="G27" s="21"/>
      <c r="H27" s="29">
        <f>SUM(H17:H26)</f>
        <v>21678.733</v>
      </c>
      <c r="I27" s="29">
        <f>SUM(I17:I26)</f>
        <v>22174.799999999996</v>
      </c>
      <c r="J27" s="29">
        <f>SUM(J17:J26)</f>
        <v>22177.299999999996</v>
      </c>
      <c r="K27" s="29">
        <f>SUM(K17:K26)</f>
        <v>66030.832999999999</v>
      </c>
      <c r="L27" s="66"/>
    </row>
    <row r="28" spans="1:12" ht="35.25" customHeight="1" thickBot="1">
      <c r="A28" s="45" t="s">
        <v>23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8"/>
    </row>
    <row r="29" spans="1:12" ht="30" customHeight="1">
      <c r="A29" s="59" t="s">
        <v>17</v>
      </c>
      <c r="B29" s="73" t="s">
        <v>24</v>
      </c>
      <c r="C29" s="75" t="s">
        <v>12</v>
      </c>
      <c r="D29" s="14" t="s">
        <v>18</v>
      </c>
      <c r="E29" s="15" t="s">
        <v>35</v>
      </c>
      <c r="F29" s="15" t="s">
        <v>36</v>
      </c>
      <c r="G29" s="16">
        <v>244</v>
      </c>
      <c r="H29" s="40">
        <v>19.96</v>
      </c>
      <c r="I29" s="40">
        <v>0</v>
      </c>
      <c r="J29" s="40">
        <v>0</v>
      </c>
      <c r="K29" s="24">
        <f>SUM(H29:J29)</f>
        <v>19.96</v>
      </c>
      <c r="L29" s="9"/>
    </row>
    <row r="30" spans="1:12" ht="31.5" customHeight="1" thickBot="1">
      <c r="A30" s="61"/>
      <c r="B30" s="74"/>
      <c r="C30" s="76"/>
      <c r="D30" s="18" t="s">
        <v>18</v>
      </c>
      <c r="E30" s="19" t="s">
        <v>35</v>
      </c>
      <c r="F30" s="19" t="s">
        <v>36</v>
      </c>
      <c r="G30" s="20">
        <v>350</v>
      </c>
      <c r="H30" s="41">
        <v>38.799999999999997</v>
      </c>
      <c r="I30" s="41">
        <v>0</v>
      </c>
      <c r="J30" s="41">
        <v>0</v>
      </c>
      <c r="K30" s="28">
        <f>SUM(H30:J30)</f>
        <v>38.799999999999997</v>
      </c>
      <c r="L30" s="38"/>
    </row>
    <row r="31" spans="1:12">
      <c r="A31" s="54" t="s">
        <v>11</v>
      </c>
      <c r="B31" s="54"/>
      <c r="C31" s="54"/>
      <c r="D31" s="21"/>
      <c r="E31" s="21"/>
      <c r="F31" s="21"/>
      <c r="G31" s="21"/>
      <c r="H31" s="39">
        <f>SUM(H29:H30)</f>
        <v>58.76</v>
      </c>
      <c r="I31" s="39">
        <f t="shared" ref="I31:K31" si="2">SUM(I29:I30)</f>
        <v>0</v>
      </c>
      <c r="J31" s="39">
        <f t="shared" si="2"/>
        <v>0</v>
      </c>
      <c r="K31" s="39">
        <f t="shared" si="2"/>
        <v>58.76</v>
      </c>
      <c r="L31" s="10"/>
    </row>
    <row r="32" spans="1:12">
      <c r="A32" s="55" t="s">
        <v>13</v>
      </c>
      <c r="B32" s="55"/>
      <c r="C32" s="55"/>
      <c r="D32" s="5"/>
      <c r="E32" s="5"/>
      <c r="F32" s="5"/>
      <c r="G32" s="5"/>
      <c r="H32" s="37">
        <f>H31+H27</f>
        <v>21737.492999999999</v>
      </c>
      <c r="I32" s="37">
        <f>I31+I27</f>
        <v>22174.799999999996</v>
      </c>
      <c r="J32" s="37">
        <f>J31+J27</f>
        <v>22177.299999999996</v>
      </c>
      <c r="K32" s="37">
        <f>K31+K27</f>
        <v>66089.592999999993</v>
      </c>
      <c r="L32" s="5"/>
    </row>
    <row r="38" spans="9:10" hidden="1" outlineLevel="1">
      <c r="I38" s="12">
        <f>I32-I39</f>
        <v>150.00999999999476</v>
      </c>
      <c r="J38" s="12">
        <f>J32-J39</f>
        <v>552.50999999999476</v>
      </c>
    </row>
    <row r="39" spans="9:10" hidden="1" outlineLevel="1">
      <c r="I39" s="1">
        <v>22024.79</v>
      </c>
      <c r="J39" s="1">
        <v>21624.79</v>
      </c>
    </row>
    <row r="40" spans="9:10" collapsed="1"/>
  </sheetData>
  <mergeCells count="26">
    <mergeCell ref="A28:L28"/>
    <mergeCell ref="A31:C31"/>
    <mergeCell ref="A32:C32"/>
    <mergeCell ref="B17:B20"/>
    <mergeCell ref="A17:A20"/>
    <mergeCell ref="A27:C27"/>
    <mergeCell ref="L17:L27"/>
    <mergeCell ref="B21:B25"/>
    <mergeCell ref="A21:A25"/>
    <mergeCell ref="C17:C26"/>
    <mergeCell ref="A29:A30"/>
    <mergeCell ref="B29:B30"/>
    <mergeCell ref="C29:C30"/>
    <mergeCell ref="A12:A13"/>
    <mergeCell ref="A15:L15"/>
    <mergeCell ref="A16:L16"/>
    <mergeCell ref="A10:L10"/>
    <mergeCell ref="I5:L5"/>
    <mergeCell ref="L12:L13"/>
    <mergeCell ref="B12:B13"/>
    <mergeCell ref="C12:C13"/>
    <mergeCell ref="D12:G12"/>
    <mergeCell ref="H12:K12"/>
    <mergeCell ref="I6:L6"/>
    <mergeCell ref="I7:L7"/>
    <mergeCell ref="I8:L8"/>
  </mergeCells>
  <pageMargins left="0.9055118110236221" right="0" top="0.35433070866141736" bottom="0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2014-05-13T08:52:06Z</dcterms:modified>
</cp:coreProperties>
</file>